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8" yWindow="65512" windowWidth="11160" windowHeight="9348" activeTab="3"/>
  </bookViews>
  <sheets>
    <sheet name="附件1" sheetId="1" r:id="rId1"/>
    <sheet name="附件2" sheetId="2" r:id="rId2"/>
    <sheet name="附件3" sheetId="3" r:id="rId3"/>
    <sheet name="附件4" sheetId="4" r:id="rId4"/>
  </sheets>
  <definedNames/>
  <calcPr fullCalcOnLoad="1"/>
</workbook>
</file>

<file path=xl/sharedStrings.xml><?xml version="1.0" encoding="utf-8"?>
<sst xmlns="http://schemas.openxmlformats.org/spreadsheetml/2006/main" count="151" uniqueCount="110">
  <si>
    <t>收入</t>
  </si>
  <si>
    <t>项目</t>
  </si>
  <si>
    <t>预算数</t>
  </si>
  <si>
    <t>一、财政拨款</t>
  </si>
  <si>
    <t>二、事业收入</t>
  </si>
  <si>
    <t>本年收入合计</t>
  </si>
  <si>
    <t>收入总计</t>
  </si>
  <si>
    <t>支出</t>
  </si>
  <si>
    <t>一、一般公共服务</t>
  </si>
  <si>
    <t>……</t>
  </si>
  <si>
    <t>本年支出合计</t>
  </si>
  <si>
    <t>支出合计</t>
  </si>
  <si>
    <t>单位：万元</t>
  </si>
  <si>
    <t>高等学校收入预算表</t>
  </si>
  <si>
    <t>科目编码</t>
  </si>
  <si>
    <t>科目名称</t>
  </si>
  <si>
    <t>事业收入</t>
  </si>
  <si>
    <t>金额</t>
  </si>
  <si>
    <t>其中：教育收费</t>
  </si>
  <si>
    <t>经营收入</t>
  </si>
  <si>
    <t>其他收入</t>
  </si>
  <si>
    <t xml:space="preserve">  20502</t>
  </si>
  <si>
    <t xml:space="preserve">    2050205</t>
  </si>
  <si>
    <t>教育</t>
  </si>
  <si>
    <t>普通教育</t>
  </si>
  <si>
    <t xml:space="preserve">  高等教育</t>
  </si>
  <si>
    <t>合计</t>
  </si>
  <si>
    <t>本年收入
合计</t>
  </si>
  <si>
    <t>财政拨款
收入</t>
  </si>
  <si>
    <t>上级补助
收入</t>
  </si>
  <si>
    <t>附属单位
缴款</t>
  </si>
  <si>
    <t>基本支出</t>
  </si>
  <si>
    <t>项目支出</t>
  </si>
  <si>
    <t>经营支出</t>
  </si>
  <si>
    <t>高等学校支出预算表</t>
  </si>
  <si>
    <t>对下级单位
补助支出</t>
  </si>
  <si>
    <t>上缴上级
支出</t>
  </si>
  <si>
    <t>科目编码</t>
  </si>
  <si>
    <t>科目名称</t>
  </si>
  <si>
    <t>备注</t>
  </si>
  <si>
    <t>六、其他收入</t>
  </si>
  <si>
    <t>三、上级补助收入</t>
  </si>
  <si>
    <t>四、附属单位上缴收入</t>
  </si>
  <si>
    <t>五、经营收入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</si>
  <si>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</si>
  <si>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</si>
  <si>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</si>
  <si>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</si>
  <si>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</si>
  <si>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</si>
  <si>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</si>
  <si>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</si>
  <si>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</si>
  <si>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</si>
  <si>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</si>
  <si>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</si>
  <si>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</si>
  <si>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十五、国土资源气象等事务</t>
  </si>
  <si>
    <t>十六、粮油物资储备事务</t>
  </si>
  <si>
    <t>十七、其他支出</t>
  </si>
  <si>
    <t>七、用事业基金弥补收支差额</t>
  </si>
  <si>
    <t>八、上年结转</t>
  </si>
  <si>
    <t xml:space="preserve">     其中：财政拨款结转</t>
  </si>
  <si>
    <t xml:space="preserve">           其他结转</t>
  </si>
  <si>
    <t>十八、结转下年</t>
  </si>
  <si>
    <t>科学技术</t>
  </si>
  <si>
    <t>医疗卫生</t>
  </si>
  <si>
    <t>附件1</t>
  </si>
  <si>
    <t>高等学校收支预算总表</t>
  </si>
  <si>
    <t>附件2</t>
  </si>
  <si>
    <t>附件3</t>
  </si>
  <si>
    <t>附件4</t>
  </si>
  <si>
    <t>高等学校财政拨款支出预算表</t>
  </si>
  <si>
    <t>其他行政事业单位医疗支出</t>
  </si>
  <si>
    <t>事业单位医疗</t>
  </si>
  <si>
    <t>事业单位医疗</t>
  </si>
  <si>
    <t>机关事业单位基本养老保险缴费支出</t>
  </si>
  <si>
    <t>机关事业单位职业年金缴费支出</t>
  </si>
  <si>
    <t>社会保障和就业支出</t>
  </si>
  <si>
    <t>农林水支出</t>
  </si>
  <si>
    <t>农林水支出</t>
  </si>
  <si>
    <t>科技转化与推广服务</t>
  </si>
  <si>
    <t>科技转化与推广服务</t>
  </si>
  <si>
    <t xml:space="preserve">    高技术研究</t>
  </si>
  <si>
    <t>2060303</t>
  </si>
  <si>
    <t xml:space="preserve">    应用技术研究与开发</t>
  </si>
  <si>
    <t>2060402</t>
  </si>
  <si>
    <t xml:space="preserve">    科技成果转化与扩散</t>
  </si>
  <si>
    <t>2060404</t>
  </si>
  <si>
    <t xml:space="preserve">    技术创新服务体系</t>
  </si>
  <si>
    <t>2060502</t>
  </si>
  <si>
    <t xml:space="preserve">    其他科技交流与合作支出</t>
  </si>
  <si>
    <t>2060899</t>
  </si>
  <si>
    <t xml:space="preserve">    科技重大专项</t>
  </si>
  <si>
    <t>2060901</t>
  </si>
  <si>
    <t xml:space="preserve">    其他科学技术支出</t>
  </si>
  <si>
    <t>2069999</t>
  </si>
  <si>
    <t xml:space="preserve">    机关事业单位基本养老保险缴费支出</t>
  </si>
  <si>
    <t>2080505</t>
  </si>
  <si>
    <t xml:space="preserve">    机关事业单位职业年金缴费支出</t>
  </si>
  <si>
    <t>2080506</t>
  </si>
  <si>
    <t xml:space="preserve">    事业单位医疗</t>
  </si>
  <si>
    <t>2101102</t>
  </si>
  <si>
    <t xml:space="preserve">    其他行政事业单位医疗支出</t>
  </si>
  <si>
    <t>2101199</t>
  </si>
  <si>
    <t xml:space="preserve">    科技转化与推广服务</t>
  </si>
  <si>
    <t>2130106</t>
  </si>
  <si>
    <t>生产发展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</si>
  <si>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专项基础科研</t>
    </r>
  </si>
  <si>
    <t xml:space="preserve"> 生产发展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</si>
</sst>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_ * #,##0.0_ ;_ * \-#,##0.0_ ;_ * &quot;-&quot;??_ ;_ @_ "/>
    <numFmt numFmtId="186" formatCode="_ * #,##0.0_ ;_ * \-#,##0.0_ ;_ * &quot;-&quot;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* #,##0.0;* \-#,##0.0;* &quot;&quot;??;@"/>
    <numFmt numFmtId="192" formatCode="00"/>
    <numFmt numFmtId="193" formatCode="0000"/>
    <numFmt numFmtId="194" formatCode="* #,##0.00;* \-#,##0.00;* &quot;&quot;??;@"/>
    <numFmt numFmtId="195" formatCode="#,##0.0_ "/>
    <numFmt numFmtId="196" formatCode="#,##0.0000"/>
    <numFmt numFmtId="197" formatCode=";;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8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/>
    </xf>
    <xf numFmtId="43" fontId="0" fillId="0" borderId="11" xfId="51" applyFont="1" applyBorder="1" applyAlignment="1">
      <alignment vertical="center"/>
    </xf>
    <xf numFmtId="43" fontId="0" fillId="0" borderId="11" xfId="51" applyFont="1" applyBorder="1" applyAlignment="1">
      <alignment horizontal="center" vertical="center"/>
    </xf>
    <xf numFmtId="43" fontId="2" fillId="0" borderId="14" xfId="51" applyFont="1" applyBorder="1" applyAlignment="1">
      <alignment horizontal="center" vertical="center"/>
    </xf>
    <xf numFmtId="43" fontId="0" fillId="0" borderId="12" xfId="5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185" fontId="0" fillId="0" borderId="11" xfId="51" applyNumberFormat="1" applyFont="1" applyBorder="1" applyAlignment="1">
      <alignment vertical="center"/>
    </xf>
    <xf numFmtId="185" fontId="0" fillId="0" borderId="12" xfId="51" applyNumberFormat="1" applyFont="1" applyBorder="1" applyAlignment="1">
      <alignment vertical="center"/>
    </xf>
    <xf numFmtId="185" fontId="0" fillId="0" borderId="14" xfId="51" applyNumberFormat="1" applyFont="1" applyBorder="1" applyAlignment="1">
      <alignment vertical="center"/>
    </xf>
    <xf numFmtId="185" fontId="0" fillId="0" borderId="15" xfId="51" applyNumberFormat="1" applyFont="1" applyBorder="1" applyAlignment="1">
      <alignment vertical="center"/>
    </xf>
    <xf numFmtId="43" fontId="2" fillId="0" borderId="15" xfId="51" applyFont="1" applyBorder="1" applyAlignment="1">
      <alignment vertical="center"/>
    </xf>
    <xf numFmtId="0" fontId="0" fillId="0" borderId="11" xfId="0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185" fontId="0" fillId="0" borderId="14" xfId="0" applyNumberFormat="1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185" fontId="0" fillId="0" borderId="17" xfId="51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0" fontId="0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25" sqref="G25"/>
    </sheetView>
  </sheetViews>
  <sheetFormatPr defaultColWidth="9.00390625" defaultRowHeight="14.25"/>
  <cols>
    <col min="1" max="1" width="35.50390625" style="0" customWidth="1"/>
    <col min="2" max="2" width="28.75390625" style="0" customWidth="1"/>
    <col min="3" max="3" width="36.375" style="0" customWidth="1"/>
    <col min="4" max="4" width="29.625" style="0" customWidth="1"/>
  </cols>
  <sheetData>
    <row r="1" ht="19.5" customHeight="1">
      <c r="A1" s="25" t="s">
        <v>67</v>
      </c>
    </row>
    <row r="2" spans="1:4" ht="30" customHeight="1">
      <c r="A2" s="46" t="s">
        <v>68</v>
      </c>
      <c r="B2" s="46"/>
      <c r="C2" s="46"/>
      <c r="D2" s="46"/>
    </row>
    <row r="3" spans="3:4" ht="21.75" customHeight="1">
      <c r="C3" s="47" t="s">
        <v>12</v>
      </c>
      <c r="D3" s="47"/>
    </row>
    <row r="4" spans="1:4" ht="19.5" customHeight="1">
      <c r="A4" s="48" t="s">
        <v>0</v>
      </c>
      <c r="B4" s="49"/>
      <c r="C4" s="49" t="s">
        <v>7</v>
      </c>
      <c r="D4" s="50"/>
    </row>
    <row r="5" spans="1:4" ht="19.5" customHeight="1">
      <c r="A5" s="1" t="s">
        <v>1</v>
      </c>
      <c r="B5" s="2" t="s">
        <v>2</v>
      </c>
      <c r="C5" s="2" t="s">
        <v>1</v>
      </c>
      <c r="D5" s="3" t="s">
        <v>2</v>
      </c>
    </row>
    <row r="6" spans="1:4" ht="19.5" customHeight="1">
      <c r="A6" s="4" t="s">
        <v>3</v>
      </c>
      <c r="B6" s="26">
        <v>59155.9</v>
      </c>
      <c r="C6" s="5" t="s">
        <v>8</v>
      </c>
      <c r="D6" s="29"/>
    </row>
    <row r="7" spans="1:4" ht="19.5" customHeight="1">
      <c r="A7" s="4" t="s">
        <v>4</v>
      </c>
      <c r="B7" s="26">
        <v>32050</v>
      </c>
      <c r="C7" s="5" t="s">
        <v>44</v>
      </c>
      <c r="D7" s="29"/>
    </row>
    <row r="8" spans="1:4" ht="19.5" customHeight="1">
      <c r="A8" s="4" t="s">
        <v>41</v>
      </c>
      <c r="B8" s="26"/>
      <c r="C8" s="5" t="s">
        <v>45</v>
      </c>
      <c r="D8" s="29">
        <v>97674.4</v>
      </c>
    </row>
    <row r="9" spans="1:4" ht="19.5" customHeight="1">
      <c r="A9" s="4" t="s">
        <v>42</v>
      </c>
      <c r="B9" s="26"/>
      <c r="C9" s="5" t="s">
        <v>46</v>
      </c>
      <c r="D9" s="29">
        <v>1820.2</v>
      </c>
    </row>
    <row r="10" spans="1:4" ht="19.5" customHeight="1">
      <c r="A10" s="4" t="s">
        <v>43</v>
      </c>
      <c r="B10" s="26"/>
      <c r="C10" s="5" t="s">
        <v>47</v>
      </c>
      <c r="D10" s="29"/>
    </row>
    <row r="11" spans="1:4" ht="19.5" customHeight="1">
      <c r="A11" s="4" t="s">
        <v>40</v>
      </c>
      <c r="B11" s="26">
        <v>779.5</v>
      </c>
      <c r="C11" s="5" t="s">
        <v>48</v>
      </c>
      <c r="D11" s="29">
        <v>4639.6</v>
      </c>
    </row>
    <row r="12" spans="1:4" ht="19.5" customHeight="1">
      <c r="A12" s="4"/>
      <c r="B12" s="26"/>
      <c r="C12" s="22" t="s">
        <v>49</v>
      </c>
      <c r="D12" s="29">
        <v>2200.8</v>
      </c>
    </row>
    <row r="13" spans="1:4" ht="19.5" customHeight="1">
      <c r="A13" s="4"/>
      <c r="B13" s="26"/>
      <c r="C13" s="23" t="s">
        <v>50</v>
      </c>
      <c r="D13" s="29"/>
    </row>
    <row r="14" spans="1:4" ht="19.5" customHeight="1">
      <c r="A14" s="4"/>
      <c r="B14" s="26"/>
      <c r="C14" s="23" t="s">
        <v>51</v>
      </c>
      <c r="D14" s="29"/>
    </row>
    <row r="15" spans="1:4" ht="19.5" customHeight="1">
      <c r="A15" s="4"/>
      <c r="B15" s="26"/>
      <c r="C15" s="23" t="s">
        <v>52</v>
      </c>
      <c r="D15" s="29">
        <v>286</v>
      </c>
    </row>
    <row r="16" spans="1:4" ht="19.5" customHeight="1">
      <c r="A16" s="4"/>
      <c r="B16" s="26"/>
      <c r="C16" s="23" t="s">
        <v>53</v>
      </c>
      <c r="D16" s="29"/>
    </row>
    <row r="17" spans="1:4" ht="19.5" customHeight="1">
      <c r="A17" s="4"/>
      <c r="B17" s="26"/>
      <c r="C17" s="23" t="s">
        <v>54</v>
      </c>
      <c r="D17" s="29"/>
    </row>
    <row r="18" spans="1:4" ht="19.5" customHeight="1">
      <c r="A18" s="4"/>
      <c r="B18" s="26"/>
      <c r="C18" s="23" t="s">
        <v>55</v>
      </c>
      <c r="D18" s="29"/>
    </row>
    <row r="19" spans="1:4" ht="19.5" customHeight="1">
      <c r="A19" s="4"/>
      <c r="B19" s="26"/>
      <c r="C19" s="23" t="s">
        <v>56</v>
      </c>
      <c r="D19" s="29"/>
    </row>
    <row r="20" spans="1:4" ht="19.5" customHeight="1">
      <c r="A20" s="4"/>
      <c r="B20" s="26"/>
      <c r="C20" s="23" t="s">
        <v>57</v>
      </c>
      <c r="D20" s="29"/>
    </row>
    <row r="21" spans="1:4" ht="19.5" customHeight="1">
      <c r="A21" s="4"/>
      <c r="B21" s="26"/>
      <c r="C21" s="23" t="s">
        <v>58</v>
      </c>
      <c r="D21" s="29"/>
    </row>
    <row r="22" spans="1:4" ht="19.5" customHeight="1">
      <c r="A22" s="4"/>
      <c r="B22" s="26"/>
      <c r="C22" s="23" t="s">
        <v>59</v>
      </c>
      <c r="D22" s="29"/>
    </row>
    <row r="23" spans="1:4" ht="19.5" customHeight="1">
      <c r="A23" s="1" t="s">
        <v>5</v>
      </c>
      <c r="B23" s="27">
        <v>91985.4</v>
      </c>
      <c r="C23" s="2" t="s">
        <v>10</v>
      </c>
      <c r="D23" s="29">
        <v>106621</v>
      </c>
    </row>
    <row r="24" spans="1:4" ht="19.5" customHeight="1">
      <c r="A24" s="24" t="s">
        <v>60</v>
      </c>
      <c r="B24" s="26"/>
      <c r="C24" s="23" t="s">
        <v>64</v>
      </c>
      <c r="D24" s="29"/>
    </row>
    <row r="25" spans="1:4" ht="19.5" customHeight="1">
      <c r="A25" s="24" t="s">
        <v>61</v>
      </c>
      <c r="B25" s="26">
        <v>14635.6</v>
      </c>
      <c r="C25" s="5"/>
      <c r="D25" s="29"/>
    </row>
    <row r="26" spans="1:4" ht="19.5" customHeight="1">
      <c r="A26" s="24" t="s">
        <v>62</v>
      </c>
      <c r="B26" s="26">
        <v>14635.6</v>
      </c>
      <c r="C26" s="5"/>
      <c r="D26" s="29"/>
    </row>
    <row r="27" spans="1:4" ht="19.5" customHeight="1">
      <c r="A27" s="24" t="s">
        <v>63</v>
      </c>
      <c r="B27" s="26"/>
      <c r="C27" s="5"/>
      <c r="D27" s="29"/>
    </row>
    <row r="28" spans="1:4" ht="19.5" customHeight="1">
      <c r="A28" s="4"/>
      <c r="B28" s="26"/>
      <c r="C28" s="5"/>
      <c r="D28" s="29"/>
    </row>
    <row r="29" spans="1:4" ht="19.5" customHeight="1">
      <c r="A29" s="11" t="s">
        <v>6</v>
      </c>
      <c r="B29" s="28">
        <v>106621</v>
      </c>
      <c r="C29" s="12" t="s">
        <v>11</v>
      </c>
      <c r="D29" s="38">
        <v>106621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1.0236220472440944" right="0.31496062992125984" top="0.4330708661417323" bottom="0.4330708661417323" header="0.2755905511811024" footer="0.275590551181102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L5" sqref="L5"/>
    </sheetView>
  </sheetViews>
  <sheetFormatPr defaultColWidth="9.00390625" defaultRowHeight="14.25"/>
  <cols>
    <col min="1" max="1" width="13.25390625" style="0" customWidth="1"/>
    <col min="2" max="2" width="38.25390625" style="0" customWidth="1"/>
    <col min="3" max="3" width="12.25390625" style="0" customWidth="1"/>
    <col min="4" max="4" width="12.75390625" style="0" customWidth="1"/>
    <col min="5" max="5" width="12.00390625" style="0" customWidth="1"/>
    <col min="6" max="7" width="12.25390625" style="0" customWidth="1"/>
    <col min="8" max="10" width="11.625" style="0" customWidth="1"/>
    <col min="13" max="13" width="35.50390625" style="0" bestFit="1" customWidth="1"/>
  </cols>
  <sheetData>
    <row r="1" ht="20.25" customHeight="1">
      <c r="A1" s="25" t="s">
        <v>69</v>
      </c>
    </row>
    <row r="2" spans="1:10" ht="29.2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</row>
    <row r="3" spans="9:10" ht="24" customHeight="1">
      <c r="I3" s="47" t="s">
        <v>12</v>
      </c>
      <c r="J3" s="47"/>
    </row>
    <row r="4" spans="1:10" ht="22.5" customHeight="1">
      <c r="A4" s="48" t="s">
        <v>14</v>
      </c>
      <c r="B4" s="49" t="s">
        <v>15</v>
      </c>
      <c r="C4" s="52" t="s">
        <v>27</v>
      </c>
      <c r="D4" s="52" t="s">
        <v>28</v>
      </c>
      <c r="E4" s="52" t="s">
        <v>29</v>
      </c>
      <c r="F4" s="49" t="s">
        <v>16</v>
      </c>
      <c r="G4" s="49"/>
      <c r="H4" s="49" t="s">
        <v>19</v>
      </c>
      <c r="I4" s="52" t="s">
        <v>30</v>
      </c>
      <c r="J4" s="55" t="s">
        <v>20</v>
      </c>
    </row>
    <row r="5" spans="1:10" ht="33.75" customHeight="1">
      <c r="A5" s="57"/>
      <c r="B5" s="54"/>
      <c r="C5" s="53"/>
      <c r="D5" s="53"/>
      <c r="E5" s="53"/>
      <c r="F5" s="2" t="s">
        <v>17</v>
      </c>
      <c r="G5" s="13" t="s">
        <v>18</v>
      </c>
      <c r="H5" s="54"/>
      <c r="I5" s="53"/>
      <c r="J5" s="56"/>
    </row>
    <row r="6" spans="1:10" ht="27" customHeight="1">
      <c r="A6" s="4" t="s">
        <v>9</v>
      </c>
      <c r="B6" s="5" t="s">
        <v>9</v>
      </c>
      <c r="C6" s="13"/>
      <c r="D6" s="13"/>
      <c r="E6" s="13"/>
      <c r="F6" s="2"/>
      <c r="G6" s="13"/>
      <c r="H6" s="2"/>
      <c r="I6" s="13"/>
      <c r="J6" s="14"/>
    </row>
    <row r="7" spans="1:10" ht="24" customHeight="1">
      <c r="A7" s="15">
        <v>205</v>
      </c>
      <c r="B7" s="5" t="s">
        <v>23</v>
      </c>
      <c r="C7" s="34">
        <f>D7+F7+J7</f>
        <v>85019</v>
      </c>
      <c r="D7" s="34">
        <v>52189.5</v>
      </c>
      <c r="E7" s="5"/>
      <c r="F7" s="34">
        <v>32050</v>
      </c>
      <c r="G7" s="34">
        <v>22000</v>
      </c>
      <c r="H7" s="5"/>
      <c r="I7" s="5"/>
      <c r="J7" s="35">
        <v>779.5</v>
      </c>
    </row>
    <row r="8" spans="1:10" ht="24" customHeight="1">
      <c r="A8" s="16" t="s">
        <v>21</v>
      </c>
      <c r="B8" s="5" t="s">
        <v>24</v>
      </c>
      <c r="C8" s="34">
        <f>D8+F8+J8</f>
        <v>85019</v>
      </c>
      <c r="D8" s="34">
        <v>52189.5</v>
      </c>
      <c r="E8" s="5"/>
      <c r="F8" s="34">
        <v>32050</v>
      </c>
      <c r="G8" s="34">
        <v>22000</v>
      </c>
      <c r="H8" s="5"/>
      <c r="I8" s="5"/>
      <c r="J8" s="35">
        <v>779.5</v>
      </c>
    </row>
    <row r="9" spans="1:10" ht="24" customHeight="1">
      <c r="A9" s="17" t="s">
        <v>22</v>
      </c>
      <c r="B9" s="5" t="s">
        <v>25</v>
      </c>
      <c r="C9" s="34">
        <f>D9+F9+J9</f>
        <v>85019</v>
      </c>
      <c r="D9" s="34">
        <v>52189.5</v>
      </c>
      <c r="E9" s="5"/>
      <c r="F9" s="34">
        <v>32050</v>
      </c>
      <c r="G9" s="34">
        <v>22000</v>
      </c>
      <c r="H9" s="5"/>
      <c r="I9" s="5"/>
      <c r="J9" s="35">
        <v>779.5</v>
      </c>
    </row>
    <row r="10" spans="1:13" ht="24" customHeight="1">
      <c r="A10" s="4" t="s">
        <v>9</v>
      </c>
      <c r="B10" s="5" t="s">
        <v>9</v>
      </c>
      <c r="C10" s="34"/>
      <c r="D10" s="5"/>
      <c r="E10" s="5"/>
      <c r="F10" s="5"/>
      <c r="G10" s="5"/>
      <c r="H10" s="5"/>
      <c r="I10" s="5"/>
      <c r="J10" s="6"/>
      <c r="L10" s="30"/>
      <c r="M10" s="30"/>
    </row>
    <row r="11" spans="1:13" ht="24" customHeight="1">
      <c r="A11" s="15">
        <v>206</v>
      </c>
      <c r="B11" s="5" t="s">
        <v>65</v>
      </c>
      <c r="C11" s="34">
        <f aca="true" t="shared" si="0" ref="C11:C20">D11+F11+J11</f>
        <v>0</v>
      </c>
      <c r="D11" s="5"/>
      <c r="E11" s="5"/>
      <c r="F11" s="5"/>
      <c r="G11" s="5"/>
      <c r="H11" s="5"/>
      <c r="I11" s="5"/>
      <c r="J11" s="6"/>
      <c r="M11" s="30"/>
    </row>
    <row r="12" spans="1:13" ht="24" customHeight="1">
      <c r="A12" s="15">
        <v>208</v>
      </c>
      <c r="B12" s="5" t="s">
        <v>78</v>
      </c>
      <c r="C12" s="34">
        <f t="shared" si="0"/>
        <v>4639.6</v>
      </c>
      <c r="D12" s="34">
        <f>D13+D14</f>
        <v>4639.6</v>
      </c>
      <c r="E12" s="19"/>
      <c r="F12" s="19"/>
      <c r="G12" s="19"/>
      <c r="H12" s="19"/>
      <c r="I12" s="19"/>
      <c r="J12" s="20"/>
      <c r="M12" s="30"/>
    </row>
    <row r="13" spans="1:13" ht="24" customHeight="1">
      <c r="A13" s="32" t="s">
        <v>98</v>
      </c>
      <c r="B13" s="5" t="s">
        <v>97</v>
      </c>
      <c r="C13" s="34">
        <f t="shared" si="0"/>
        <v>3314</v>
      </c>
      <c r="D13" s="34">
        <v>3314</v>
      </c>
      <c r="E13" s="19"/>
      <c r="F13" s="19"/>
      <c r="G13" s="19"/>
      <c r="H13" s="19"/>
      <c r="I13" s="19"/>
      <c r="J13" s="20"/>
      <c r="M13" s="30"/>
    </row>
    <row r="14" spans="1:10" ht="24" customHeight="1">
      <c r="A14" s="32" t="s">
        <v>100</v>
      </c>
      <c r="B14" s="5" t="s">
        <v>99</v>
      </c>
      <c r="C14" s="34">
        <f t="shared" si="0"/>
        <v>1325.6</v>
      </c>
      <c r="D14" s="34">
        <v>1325.6</v>
      </c>
      <c r="E14" s="19"/>
      <c r="F14" s="19"/>
      <c r="G14" s="19"/>
      <c r="H14" s="19"/>
      <c r="I14" s="19"/>
      <c r="J14" s="20"/>
    </row>
    <row r="15" spans="1:10" ht="24" customHeight="1">
      <c r="A15" s="21">
        <v>210</v>
      </c>
      <c r="B15" s="19" t="s">
        <v>66</v>
      </c>
      <c r="C15" s="34">
        <f t="shared" si="0"/>
        <v>2200.8</v>
      </c>
      <c r="D15" s="34">
        <f>D16+D17</f>
        <v>2200.8</v>
      </c>
      <c r="E15" s="19"/>
      <c r="F15" s="19"/>
      <c r="G15" s="19"/>
      <c r="H15" s="19"/>
      <c r="I15" s="19"/>
      <c r="J15" s="20"/>
    </row>
    <row r="16" spans="1:10" ht="24" customHeight="1">
      <c r="A16" s="32">
        <v>2101102</v>
      </c>
      <c r="B16" s="39" t="s">
        <v>75</v>
      </c>
      <c r="C16" s="34">
        <f t="shared" si="0"/>
        <v>1695</v>
      </c>
      <c r="D16" s="34">
        <v>1695</v>
      </c>
      <c r="E16" s="19"/>
      <c r="F16" s="19"/>
      <c r="G16" s="19"/>
      <c r="H16" s="19"/>
      <c r="I16" s="19"/>
      <c r="J16" s="20"/>
    </row>
    <row r="17" spans="1:10" ht="24" customHeight="1">
      <c r="A17" s="32">
        <v>2101199</v>
      </c>
      <c r="B17" s="39" t="s">
        <v>73</v>
      </c>
      <c r="C17" s="34">
        <f t="shared" si="0"/>
        <v>505.8</v>
      </c>
      <c r="D17" s="34">
        <v>505.8</v>
      </c>
      <c r="E17" s="19"/>
      <c r="F17" s="19"/>
      <c r="G17" s="19"/>
      <c r="H17" s="19"/>
      <c r="I17" s="19"/>
      <c r="J17" s="20"/>
    </row>
    <row r="18" spans="1:10" ht="24" customHeight="1">
      <c r="A18" s="21">
        <v>213</v>
      </c>
      <c r="B18" s="31" t="s">
        <v>80</v>
      </c>
      <c r="C18" s="34">
        <f t="shared" si="0"/>
        <v>126</v>
      </c>
      <c r="D18" s="34">
        <f>D19+D20</f>
        <v>126</v>
      </c>
      <c r="E18" s="19"/>
      <c r="F18" s="19"/>
      <c r="G18" s="19"/>
      <c r="H18" s="19"/>
      <c r="I18" s="19"/>
      <c r="J18" s="20"/>
    </row>
    <row r="19" spans="1:10" ht="24" customHeight="1">
      <c r="A19" s="32">
        <v>2130106</v>
      </c>
      <c r="B19" s="40" t="s">
        <v>82</v>
      </c>
      <c r="C19" s="34">
        <f t="shared" si="0"/>
        <v>120</v>
      </c>
      <c r="D19" s="34">
        <v>120</v>
      </c>
      <c r="E19" s="19"/>
      <c r="F19" s="19"/>
      <c r="G19" s="19"/>
      <c r="H19" s="19"/>
      <c r="I19" s="19"/>
      <c r="J19" s="20"/>
    </row>
    <row r="20" spans="1:10" ht="24" customHeight="1">
      <c r="A20" s="32">
        <v>2130505</v>
      </c>
      <c r="B20" s="44" t="s">
        <v>107</v>
      </c>
      <c r="C20" s="34">
        <f t="shared" si="0"/>
        <v>6</v>
      </c>
      <c r="D20" s="43">
        <v>6</v>
      </c>
      <c r="E20" s="19"/>
      <c r="F20" s="19"/>
      <c r="G20" s="19"/>
      <c r="H20" s="19"/>
      <c r="I20" s="19"/>
      <c r="J20" s="20"/>
    </row>
    <row r="21" spans="1:10" ht="24" customHeight="1">
      <c r="A21" s="7"/>
      <c r="B21" s="10" t="s">
        <v>26</v>
      </c>
      <c r="C21" s="41">
        <v>91985.4</v>
      </c>
      <c r="D21" s="36">
        <v>59155.9</v>
      </c>
      <c r="E21" s="8"/>
      <c r="F21" s="36">
        <f>F9+F13+F14+F16+F17+F19</f>
        <v>32050</v>
      </c>
      <c r="G21" s="36">
        <f>G9+G13+G14+G16+G17+G19</f>
        <v>22000</v>
      </c>
      <c r="H21" s="8"/>
      <c r="I21" s="8"/>
      <c r="J21" s="37">
        <f>J9+J13+J14+J16+J17+J19</f>
        <v>779.5</v>
      </c>
    </row>
  </sheetData>
  <sheetProtection/>
  <mergeCells count="11">
    <mergeCell ref="B4:B5"/>
    <mergeCell ref="A2:J2"/>
    <mergeCell ref="C4:C5"/>
    <mergeCell ref="D4:D5"/>
    <mergeCell ref="E4:E5"/>
    <mergeCell ref="F4:G4"/>
    <mergeCell ref="H4:H5"/>
    <mergeCell ref="I4:I5"/>
    <mergeCell ref="J4:J5"/>
    <mergeCell ref="I3:J3"/>
    <mergeCell ref="A4:A5"/>
  </mergeCells>
  <printOptions horizontalCentered="1"/>
  <pageMargins left="1.0236220472440944" right="0.3937007874015748" top="0.7480314960629921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14.625" style="0" customWidth="1"/>
    <col min="2" max="2" width="36.625" style="0" customWidth="1"/>
    <col min="3" max="3" width="14.50390625" style="0" customWidth="1"/>
    <col min="4" max="4" width="14.00390625" style="0" customWidth="1"/>
    <col min="5" max="5" width="14.125" style="0" customWidth="1"/>
    <col min="6" max="6" width="13.875" style="0" customWidth="1"/>
    <col min="7" max="7" width="14.00390625" style="0" customWidth="1"/>
    <col min="8" max="8" width="13.875" style="0" customWidth="1"/>
  </cols>
  <sheetData>
    <row r="1" ht="20.25" customHeight="1">
      <c r="A1" s="25" t="s">
        <v>70</v>
      </c>
    </row>
    <row r="2" spans="1:8" ht="27.75">
      <c r="A2" s="51" t="s">
        <v>34</v>
      </c>
      <c r="B2" s="51"/>
      <c r="C2" s="51"/>
      <c r="D2" s="51"/>
      <c r="E2" s="51"/>
      <c r="F2" s="51"/>
      <c r="G2" s="51"/>
      <c r="H2" s="51"/>
    </row>
    <row r="3" ht="20.25" customHeight="1">
      <c r="H3" s="18" t="s">
        <v>12</v>
      </c>
    </row>
    <row r="4" spans="1:8" ht="22.5" customHeight="1">
      <c r="A4" s="58" t="s">
        <v>14</v>
      </c>
      <c r="B4" s="60" t="s">
        <v>15</v>
      </c>
      <c r="C4" s="60" t="s">
        <v>26</v>
      </c>
      <c r="D4" s="60" t="s">
        <v>31</v>
      </c>
      <c r="E4" s="60" t="s">
        <v>32</v>
      </c>
      <c r="F4" s="62" t="s">
        <v>36</v>
      </c>
      <c r="G4" s="60" t="s">
        <v>33</v>
      </c>
      <c r="H4" s="64" t="s">
        <v>35</v>
      </c>
    </row>
    <row r="5" spans="1:8" ht="22.5" customHeight="1">
      <c r="A5" s="59"/>
      <c r="B5" s="61"/>
      <c r="C5" s="61"/>
      <c r="D5" s="61"/>
      <c r="E5" s="61"/>
      <c r="F5" s="63"/>
      <c r="G5" s="61"/>
      <c r="H5" s="65"/>
    </row>
    <row r="6" spans="1:8" ht="22.5" customHeight="1">
      <c r="A6" s="15">
        <v>205</v>
      </c>
      <c r="B6" s="5" t="s">
        <v>23</v>
      </c>
      <c r="C6" s="34">
        <f>D6+E6</f>
        <v>97674.4</v>
      </c>
      <c r="D6" s="34">
        <v>74765.3</v>
      </c>
      <c r="E6" s="34">
        <v>22909.1</v>
      </c>
      <c r="F6" s="5"/>
      <c r="G6" s="5"/>
      <c r="H6" s="6"/>
    </row>
    <row r="7" spans="1:8" ht="22.5" customHeight="1">
      <c r="A7" s="16" t="s">
        <v>21</v>
      </c>
      <c r="B7" s="5" t="s">
        <v>24</v>
      </c>
      <c r="C7" s="34">
        <f>D7+E7</f>
        <v>97674.4</v>
      </c>
      <c r="D7" s="34">
        <v>74765.3</v>
      </c>
      <c r="E7" s="34">
        <v>22909.1</v>
      </c>
      <c r="F7" s="5"/>
      <c r="G7" s="5"/>
      <c r="H7" s="6"/>
    </row>
    <row r="8" spans="1:8" ht="22.5" customHeight="1">
      <c r="A8" s="17" t="s">
        <v>22</v>
      </c>
      <c r="B8" s="5" t="s">
        <v>25</v>
      </c>
      <c r="C8" s="34">
        <f>D8+E8</f>
        <v>97674.4</v>
      </c>
      <c r="D8" s="34">
        <v>74765.3</v>
      </c>
      <c r="E8" s="34">
        <v>22909.1</v>
      </c>
      <c r="F8" s="5"/>
      <c r="G8" s="5"/>
      <c r="H8" s="6"/>
    </row>
    <row r="9" spans="1:8" ht="22.5" customHeight="1">
      <c r="A9" s="15">
        <v>206</v>
      </c>
      <c r="B9" s="5" t="s">
        <v>65</v>
      </c>
      <c r="C9" s="34">
        <f aca="true" t="shared" si="0" ref="C9:C26">D9+E9</f>
        <v>1820.2</v>
      </c>
      <c r="D9" s="34"/>
      <c r="E9" s="34">
        <f>SUM(E10:E17)</f>
        <v>1820.2</v>
      </c>
      <c r="F9" s="5"/>
      <c r="G9" s="5"/>
      <c r="H9" s="6"/>
    </row>
    <row r="10" spans="1:8" ht="22.5" customHeight="1">
      <c r="A10" s="32">
        <v>2060206</v>
      </c>
      <c r="B10" s="45" t="s">
        <v>108</v>
      </c>
      <c r="C10" s="34">
        <f t="shared" si="0"/>
        <v>291</v>
      </c>
      <c r="D10" s="34"/>
      <c r="E10" s="34">
        <v>291</v>
      </c>
      <c r="F10" s="5"/>
      <c r="G10" s="5"/>
      <c r="H10" s="6"/>
    </row>
    <row r="11" spans="1:8" ht="22.5" customHeight="1">
      <c r="A11" s="32" t="s">
        <v>84</v>
      </c>
      <c r="B11" s="5" t="s">
        <v>83</v>
      </c>
      <c r="C11" s="34">
        <f>D11+E11</f>
        <v>569</v>
      </c>
      <c r="D11" s="34"/>
      <c r="E11" s="34">
        <v>569</v>
      </c>
      <c r="F11" s="5"/>
      <c r="G11" s="5"/>
      <c r="H11" s="6"/>
    </row>
    <row r="12" spans="1:8" ht="22.5" customHeight="1">
      <c r="A12" s="32" t="s">
        <v>86</v>
      </c>
      <c r="B12" s="5" t="s">
        <v>85</v>
      </c>
      <c r="C12" s="34">
        <f t="shared" si="0"/>
        <v>473.2</v>
      </c>
      <c r="D12" s="34"/>
      <c r="E12" s="34">
        <v>473.2</v>
      </c>
      <c r="F12" s="5"/>
      <c r="G12" s="5"/>
      <c r="H12" s="6"/>
    </row>
    <row r="13" spans="1:8" ht="22.5" customHeight="1">
      <c r="A13" s="32" t="s">
        <v>88</v>
      </c>
      <c r="B13" s="5" t="s">
        <v>87</v>
      </c>
      <c r="C13" s="34">
        <f t="shared" si="0"/>
        <v>50</v>
      </c>
      <c r="D13" s="34"/>
      <c r="E13" s="34">
        <v>50</v>
      </c>
      <c r="F13" s="5"/>
      <c r="G13" s="5"/>
      <c r="H13" s="6"/>
    </row>
    <row r="14" spans="1:8" ht="22.5" customHeight="1">
      <c r="A14" s="32" t="s">
        <v>90</v>
      </c>
      <c r="B14" s="5" t="s">
        <v>89</v>
      </c>
      <c r="C14" s="34">
        <f t="shared" si="0"/>
        <v>20</v>
      </c>
      <c r="D14" s="34"/>
      <c r="E14" s="34">
        <v>20</v>
      </c>
      <c r="F14" s="5"/>
      <c r="G14" s="5"/>
      <c r="H14" s="6"/>
    </row>
    <row r="15" spans="1:8" ht="22.5" customHeight="1">
      <c r="A15" s="32" t="s">
        <v>92</v>
      </c>
      <c r="B15" s="5" t="s">
        <v>91</v>
      </c>
      <c r="C15" s="34">
        <f t="shared" si="0"/>
        <v>0</v>
      </c>
      <c r="D15" s="34"/>
      <c r="E15" s="34"/>
      <c r="F15" s="5"/>
      <c r="G15" s="5"/>
      <c r="H15" s="6"/>
    </row>
    <row r="16" spans="1:8" ht="22.5" customHeight="1">
      <c r="A16" s="32" t="s">
        <v>94</v>
      </c>
      <c r="B16" s="5" t="s">
        <v>93</v>
      </c>
      <c r="C16" s="34">
        <f t="shared" si="0"/>
        <v>242</v>
      </c>
      <c r="D16" s="34"/>
      <c r="E16" s="34">
        <v>242</v>
      </c>
      <c r="F16" s="5"/>
      <c r="G16" s="5"/>
      <c r="H16" s="6"/>
    </row>
    <row r="17" spans="1:8" ht="22.5" customHeight="1">
      <c r="A17" s="32" t="s">
        <v>96</v>
      </c>
      <c r="B17" s="5" t="s">
        <v>95</v>
      </c>
      <c r="C17" s="34">
        <f t="shared" si="0"/>
        <v>175</v>
      </c>
      <c r="D17" s="34"/>
      <c r="E17" s="34">
        <v>175</v>
      </c>
      <c r="F17" s="5"/>
      <c r="G17" s="5"/>
      <c r="H17" s="6"/>
    </row>
    <row r="18" spans="1:8" ht="22.5" customHeight="1">
      <c r="A18" s="15">
        <v>208</v>
      </c>
      <c r="B18" s="5" t="s">
        <v>78</v>
      </c>
      <c r="C18" s="34">
        <f t="shared" si="0"/>
        <v>4639.6</v>
      </c>
      <c r="D18" s="34">
        <f>D19+D20</f>
        <v>4639.6</v>
      </c>
      <c r="E18" s="34"/>
      <c r="F18" s="5"/>
      <c r="G18" s="5"/>
      <c r="H18" s="6"/>
    </row>
    <row r="19" spans="1:8" ht="22.5" customHeight="1">
      <c r="A19" s="32" t="s">
        <v>98</v>
      </c>
      <c r="B19" s="5" t="s">
        <v>97</v>
      </c>
      <c r="C19" s="34">
        <f t="shared" si="0"/>
        <v>3314</v>
      </c>
      <c r="D19" s="34">
        <v>3314</v>
      </c>
      <c r="E19" s="34"/>
      <c r="F19" s="5"/>
      <c r="G19" s="5"/>
      <c r="H19" s="6"/>
    </row>
    <row r="20" spans="1:8" ht="22.5" customHeight="1">
      <c r="A20" s="32" t="s">
        <v>100</v>
      </c>
      <c r="B20" s="5" t="s">
        <v>99</v>
      </c>
      <c r="C20" s="34">
        <f t="shared" si="0"/>
        <v>1325.6</v>
      </c>
      <c r="D20" s="34">
        <v>1325.6</v>
      </c>
      <c r="E20" s="34"/>
      <c r="F20" s="5"/>
      <c r="G20" s="5"/>
      <c r="H20" s="6"/>
    </row>
    <row r="21" spans="1:8" ht="22.5" customHeight="1">
      <c r="A21" s="21">
        <v>210</v>
      </c>
      <c r="B21" s="19" t="s">
        <v>66</v>
      </c>
      <c r="C21" s="34">
        <f t="shared" si="0"/>
        <v>2200.8</v>
      </c>
      <c r="D21" s="34">
        <f>D22+D23</f>
        <v>2200.8</v>
      </c>
      <c r="E21" s="34"/>
      <c r="F21" s="5"/>
      <c r="G21" s="5"/>
      <c r="H21" s="6"/>
    </row>
    <row r="22" spans="1:8" ht="22.5" customHeight="1">
      <c r="A22" s="33" t="s">
        <v>102</v>
      </c>
      <c r="B22" s="19" t="s">
        <v>101</v>
      </c>
      <c r="C22" s="34">
        <f t="shared" si="0"/>
        <v>1695</v>
      </c>
      <c r="D22" s="34">
        <v>1695</v>
      </c>
      <c r="E22" s="34"/>
      <c r="F22" s="5"/>
      <c r="G22" s="5"/>
      <c r="H22" s="6"/>
    </row>
    <row r="23" spans="1:8" ht="22.5" customHeight="1">
      <c r="A23" s="33" t="s">
        <v>104</v>
      </c>
      <c r="B23" s="19" t="s">
        <v>103</v>
      </c>
      <c r="C23" s="34">
        <f t="shared" si="0"/>
        <v>505.8</v>
      </c>
      <c r="D23" s="34">
        <v>505.8</v>
      </c>
      <c r="E23" s="34"/>
      <c r="F23" s="5"/>
      <c r="G23" s="5"/>
      <c r="H23" s="6"/>
    </row>
    <row r="24" spans="1:8" ht="22.5" customHeight="1">
      <c r="A24" s="21">
        <v>213</v>
      </c>
      <c r="B24" s="5" t="s">
        <v>79</v>
      </c>
      <c r="C24" s="34">
        <f t="shared" si="0"/>
        <v>286</v>
      </c>
      <c r="D24" s="34"/>
      <c r="E24" s="34">
        <f>E25+E26</f>
        <v>286</v>
      </c>
      <c r="F24" s="5"/>
      <c r="G24" s="5"/>
      <c r="H24" s="6"/>
    </row>
    <row r="25" spans="1:8" ht="22.5" customHeight="1">
      <c r="A25" s="32" t="s">
        <v>106</v>
      </c>
      <c r="B25" s="5" t="s">
        <v>105</v>
      </c>
      <c r="C25" s="34">
        <f t="shared" si="0"/>
        <v>280</v>
      </c>
      <c r="D25" s="34"/>
      <c r="E25" s="34">
        <v>280</v>
      </c>
      <c r="F25" s="5"/>
      <c r="G25" s="5"/>
      <c r="H25" s="6"/>
    </row>
    <row r="26" spans="1:8" ht="22.5" customHeight="1">
      <c r="A26" s="32">
        <v>2130505</v>
      </c>
      <c r="B26" s="44" t="s">
        <v>109</v>
      </c>
      <c r="C26" s="34">
        <f t="shared" si="0"/>
        <v>6</v>
      </c>
      <c r="D26" s="43"/>
      <c r="E26" s="43">
        <v>6</v>
      </c>
      <c r="F26" s="19"/>
      <c r="G26" s="19"/>
      <c r="H26" s="20"/>
    </row>
    <row r="27" spans="1:8" ht="22.5" customHeight="1">
      <c r="A27" s="7"/>
      <c r="B27" s="10" t="s">
        <v>26</v>
      </c>
      <c r="C27" s="36">
        <f>D27+E27</f>
        <v>106621.00000000001</v>
      </c>
      <c r="D27" s="36">
        <f>D7+D9+D18+D21+D24</f>
        <v>81605.70000000001</v>
      </c>
      <c r="E27" s="36">
        <f>E7+E9+E18+E21+E24</f>
        <v>25015.3</v>
      </c>
      <c r="F27" s="8"/>
      <c r="G27" s="8"/>
      <c r="H27" s="9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1.0236220472440944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19.25390625" style="0" customWidth="1"/>
    <col min="2" max="2" width="33.75390625" style="0" customWidth="1"/>
    <col min="3" max="3" width="18.125" style="0" customWidth="1"/>
    <col min="4" max="4" width="17.75390625" style="0" customWidth="1"/>
    <col min="5" max="5" width="18.00390625" style="0" customWidth="1"/>
    <col min="6" max="6" width="16.50390625" style="0" customWidth="1"/>
  </cols>
  <sheetData>
    <row r="1" ht="18.75" customHeight="1">
      <c r="A1" s="25" t="s">
        <v>71</v>
      </c>
    </row>
    <row r="2" ht="21" customHeight="1"/>
    <row r="3" spans="1:6" ht="27.75" customHeight="1">
      <c r="A3" s="51" t="s">
        <v>72</v>
      </c>
      <c r="B3" s="51"/>
      <c r="C3" s="51"/>
      <c r="D3" s="51"/>
      <c r="E3" s="51"/>
      <c r="F3" s="51"/>
    </row>
    <row r="4" spans="5:6" ht="21.75" customHeight="1">
      <c r="E4" s="47" t="s">
        <v>12</v>
      </c>
      <c r="F4" s="47"/>
    </row>
    <row r="5" spans="1:6" ht="24" customHeight="1">
      <c r="A5" s="58" t="s">
        <v>37</v>
      </c>
      <c r="B5" s="60" t="s">
        <v>38</v>
      </c>
      <c r="C5" s="60" t="s">
        <v>26</v>
      </c>
      <c r="D5" s="60" t="s">
        <v>31</v>
      </c>
      <c r="E5" s="60" t="s">
        <v>32</v>
      </c>
      <c r="F5" s="66" t="s">
        <v>39</v>
      </c>
    </row>
    <row r="6" spans="1:6" ht="24" customHeight="1">
      <c r="A6" s="59"/>
      <c r="B6" s="61"/>
      <c r="C6" s="61"/>
      <c r="D6" s="61"/>
      <c r="E6" s="61"/>
      <c r="F6" s="67"/>
    </row>
    <row r="7" spans="1:6" ht="24" customHeight="1">
      <c r="A7" s="4" t="s">
        <v>9</v>
      </c>
      <c r="B7" s="5" t="s">
        <v>9</v>
      </c>
      <c r="C7" s="5"/>
      <c r="D7" s="5"/>
      <c r="E7" s="5"/>
      <c r="F7" s="6"/>
    </row>
    <row r="8" spans="1:6" ht="24" customHeight="1">
      <c r="A8" s="15">
        <v>205</v>
      </c>
      <c r="B8" s="5" t="s">
        <v>23</v>
      </c>
      <c r="C8" s="34">
        <f>D8+E8</f>
        <v>52189.5</v>
      </c>
      <c r="D8" s="34">
        <v>41935.8</v>
      </c>
      <c r="E8" s="34">
        <v>10253.7</v>
      </c>
      <c r="F8" s="6"/>
    </row>
    <row r="9" spans="1:6" ht="24" customHeight="1">
      <c r="A9" s="16" t="s">
        <v>21</v>
      </c>
      <c r="B9" s="5" t="s">
        <v>24</v>
      </c>
      <c r="C9" s="34">
        <f>D9+E9</f>
        <v>52189.5</v>
      </c>
      <c r="D9" s="34">
        <v>41935.8</v>
      </c>
      <c r="E9" s="34">
        <v>10253.7</v>
      </c>
      <c r="F9" s="6"/>
    </row>
    <row r="10" spans="1:6" ht="24" customHeight="1">
      <c r="A10" s="17" t="s">
        <v>22</v>
      </c>
      <c r="B10" s="5" t="s">
        <v>25</v>
      </c>
      <c r="C10" s="34">
        <f>D10+E10</f>
        <v>52189.5</v>
      </c>
      <c r="D10" s="34">
        <v>41935.8</v>
      </c>
      <c r="E10" s="34">
        <v>10253.7</v>
      </c>
      <c r="F10" s="6"/>
    </row>
    <row r="11" spans="1:6" ht="24" customHeight="1">
      <c r="A11" s="15">
        <v>206</v>
      </c>
      <c r="B11" s="5" t="s">
        <v>65</v>
      </c>
      <c r="C11" s="34">
        <f aca="true" t="shared" si="0" ref="C11:C20">D11+E11</f>
        <v>0</v>
      </c>
      <c r="D11" s="34"/>
      <c r="E11" s="34"/>
      <c r="F11" s="6"/>
    </row>
    <row r="12" spans="1:6" ht="24" customHeight="1">
      <c r="A12" s="15">
        <v>208</v>
      </c>
      <c r="B12" s="5" t="s">
        <v>78</v>
      </c>
      <c r="C12" s="34">
        <f t="shared" si="0"/>
        <v>4639.6</v>
      </c>
      <c r="D12" s="34">
        <f>D13+D14</f>
        <v>4639.6</v>
      </c>
      <c r="E12" s="34"/>
      <c r="F12" s="6"/>
    </row>
    <row r="13" spans="1:6" ht="24" customHeight="1">
      <c r="A13" s="32">
        <v>2080505</v>
      </c>
      <c r="B13" s="39" t="s">
        <v>76</v>
      </c>
      <c r="C13" s="34">
        <f t="shared" si="0"/>
        <v>3314</v>
      </c>
      <c r="D13" s="34">
        <v>3314</v>
      </c>
      <c r="E13" s="34"/>
      <c r="F13" s="6"/>
    </row>
    <row r="14" spans="1:6" ht="24" customHeight="1">
      <c r="A14" s="32">
        <v>2080506</v>
      </c>
      <c r="B14" s="39" t="s">
        <v>77</v>
      </c>
      <c r="C14" s="34">
        <f t="shared" si="0"/>
        <v>1325.6</v>
      </c>
      <c r="D14" s="34">
        <v>1325.6</v>
      </c>
      <c r="E14" s="34"/>
      <c r="F14" s="6"/>
    </row>
    <row r="15" spans="1:6" ht="24" customHeight="1">
      <c r="A15" s="21">
        <v>210</v>
      </c>
      <c r="B15" s="19" t="s">
        <v>66</v>
      </c>
      <c r="C15" s="34">
        <f t="shared" si="0"/>
        <v>2200.8</v>
      </c>
      <c r="D15" s="34">
        <f>D16+D17</f>
        <v>2200.8</v>
      </c>
      <c r="E15" s="34"/>
      <c r="F15" s="6"/>
    </row>
    <row r="16" spans="1:6" ht="24" customHeight="1">
      <c r="A16" s="32">
        <v>2101102</v>
      </c>
      <c r="B16" s="42" t="s">
        <v>74</v>
      </c>
      <c r="C16" s="34">
        <f t="shared" si="0"/>
        <v>1695</v>
      </c>
      <c r="D16" s="34">
        <v>1695</v>
      </c>
      <c r="E16" s="34"/>
      <c r="F16" s="6"/>
    </row>
    <row r="17" spans="1:6" ht="24" customHeight="1">
      <c r="A17" s="32">
        <v>2101199</v>
      </c>
      <c r="B17" s="42" t="s">
        <v>73</v>
      </c>
      <c r="C17" s="34">
        <f t="shared" si="0"/>
        <v>505.8</v>
      </c>
      <c r="D17" s="34">
        <v>505.8</v>
      </c>
      <c r="E17" s="34"/>
      <c r="F17" s="6"/>
    </row>
    <row r="18" spans="1:6" ht="24" customHeight="1">
      <c r="A18" s="21">
        <v>213</v>
      </c>
      <c r="B18" s="19" t="s">
        <v>79</v>
      </c>
      <c r="C18" s="34">
        <f t="shared" si="0"/>
        <v>126</v>
      </c>
      <c r="D18" s="34"/>
      <c r="E18" s="34">
        <f>E19+E20</f>
        <v>126</v>
      </c>
      <c r="F18" s="6"/>
    </row>
    <row r="19" spans="1:6" ht="24" customHeight="1">
      <c r="A19" s="32">
        <v>2130106</v>
      </c>
      <c r="B19" s="42" t="s">
        <v>81</v>
      </c>
      <c r="C19" s="34">
        <f t="shared" si="0"/>
        <v>120</v>
      </c>
      <c r="D19" s="34"/>
      <c r="E19" s="34">
        <v>120</v>
      </c>
      <c r="F19" s="6"/>
    </row>
    <row r="20" spans="1:6" ht="24" customHeight="1">
      <c r="A20" s="32">
        <v>2130505</v>
      </c>
      <c r="B20" s="44" t="s">
        <v>107</v>
      </c>
      <c r="C20" s="34">
        <f t="shared" si="0"/>
        <v>6</v>
      </c>
      <c r="D20" s="43"/>
      <c r="E20" s="43">
        <v>6</v>
      </c>
      <c r="F20" s="20"/>
    </row>
    <row r="21" spans="1:6" ht="24" customHeight="1">
      <c r="A21" s="7"/>
      <c r="B21" s="10" t="s">
        <v>26</v>
      </c>
      <c r="C21" s="36">
        <f>C18+C15+C12+C10</f>
        <v>59155.9</v>
      </c>
      <c r="D21" s="36">
        <f>D10+D12+D15+D18</f>
        <v>48776.200000000004</v>
      </c>
      <c r="E21" s="36">
        <f>E10+E12+E15+E18</f>
        <v>10379.7</v>
      </c>
      <c r="F21" s="9"/>
    </row>
  </sheetData>
  <sheetProtection/>
  <mergeCells count="8">
    <mergeCell ref="A3:F3"/>
    <mergeCell ref="E4:F4"/>
    <mergeCell ref="A5:A6"/>
    <mergeCell ref="B5:B6"/>
    <mergeCell ref="C5:C6"/>
    <mergeCell ref="D5:D6"/>
    <mergeCell ref="E5:E6"/>
    <mergeCell ref="F5:F6"/>
  </mergeCells>
  <printOptions horizontalCentered="1"/>
  <pageMargins left="1.0236220472440944" right="0.7480314960629921" top="0.8661417322834646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2018-03-05T08:44:46Z</cp:lastPrinted>
  <dcterms:created xsi:type="dcterms:W3CDTF">2013-04-08T02:41:26Z</dcterms:created>
  <dcterms:modified xsi:type="dcterms:W3CDTF">2018-03-05T08:45:34Z</dcterms:modified>
  <cp:category/>
  <cp:version/>
  <cp:contentType/>
  <cp:contentStatus/>
</cp:coreProperties>
</file>